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2\"/>
    </mc:Choice>
  </mc:AlternateContent>
  <xr:revisionPtr revIDLastSave="0" documentId="13_ncr:1_{5286FF0E-95F3-400A-8103-4EA91BA0C1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Sheet1!$A$1:$J$22</definedName>
    <definedName name="_xlnm.Print_Titles" localSheetId="1">Sheet1!$1:$3</definedName>
    <definedName name="_xlnm.Print_Titles" localSheetId="0">Sheet2!$4:$4</definedName>
  </definedNames>
  <calcPr calcId="191029"/>
</workbook>
</file>

<file path=xl/calcChain.xml><?xml version="1.0" encoding="utf-8"?>
<calcChain xmlns="http://schemas.openxmlformats.org/spreadsheetml/2006/main">
  <c r="E30" i="2" l="1"/>
  <c r="E29" i="2"/>
  <c r="G29" i="2" s="1"/>
  <c r="E28" i="2"/>
  <c r="G28" i="2" s="1"/>
  <c r="E24" i="2"/>
  <c r="G24" i="2" s="1"/>
  <c r="E23" i="2"/>
  <c r="G23" i="2" s="1"/>
  <c r="E22" i="2"/>
  <c r="G22" i="2" s="1"/>
  <c r="G21" i="2"/>
  <c r="E20" i="2"/>
  <c r="G20" i="2" s="1"/>
  <c r="E19" i="2"/>
  <c r="E18" i="2"/>
  <c r="E17" i="2"/>
  <c r="E16" i="2"/>
  <c r="E14" i="2"/>
  <c r="G14" i="2" s="1"/>
  <c r="E13" i="2"/>
  <c r="G13" i="2" s="1"/>
  <c r="E12" i="2"/>
  <c r="G12" i="2" s="1"/>
  <c r="E11" i="2"/>
  <c r="G11" i="2" s="1"/>
  <c r="E10" i="2"/>
  <c r="G10" i="2" s="1"/>
  <c r="E9" i="2"/>
  <c r="E8" i="2"/>
  <c r="G8" i="2" s="1"/>
  <c r="E7" i="2"/>
  <c r="G7" i="2" s="1"/>
  <c r="G9" i="2"/>
  <c r="G27" i="2"/>
  <c r="G30" i="2"/>
  <c r="G31" i="2"/>
  <c r="G16" i="2" l="1"/>
  <c r="G19" i="2" l="1"/>
  <c r="G18" i="2"/>
  <c r="G17" i="2"/>
  <c r="E18" i="1"/>
  <c r="G22" i="1"/>
</calcChain>
</file>

<file path=xl/sharedStrings.xml><?xml version="1.0" encoding="utf-8"?>
<sst xmlns="http://schemas.openxmlformats.org/spreadsheetml/2006/main" count="120" uniqueCount="79">
  <si>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</si>
  <si>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</si>
  <si>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</si>
  <si>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</si>
  <si>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</si>
  <si>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</si>
  <si>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</si>
  <si>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</si>
  <si>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</si>
  <si>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</si>
  <si>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</si>
  <si>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</si>
  <si>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</si>
  <si>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</si>
  <si>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</si>
  <si>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</si>
  <si>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</si>
  <si>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</si>
  <si>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</si>
  <si>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</si>
  <si>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r>
      <t>โครงการ</t>
    </r>
    <r>
      <rPr>
        <sz val="14"/>
        <rFont val="TH SarabunPSK"/>
        <family val="2"/>
      </rPr>
      <t>.......(ระบุชื่อโครงการ).........</t>
    </r>
  </si>
  <si>
    <r>
      <t>กิจกรรม</t>
    </r>
    <r>
      <rPr>
        <sz val="14"/>
        <rFont val="TH SarabunPSK"/>
        <family val="2"/>
      </rPr>
      <t>.......(ระบุชื่อกิจกรรม).........</t>
    </r>
  </si>
  <si>
    <t>รายงานผลการใช้จ่ายงบประมาณ  สถานีตำรวจนครบาลท่าข้าม</t>
  </si>
  <si>
    <t xml:space="preserve"> ข้อมูล ณ วันที่ 18 มีนาคม พ.ศ. 2567</t>
  </si>
  <si>
    <t>เบิกตามรายเดือน ที่ทำงาน</t>
  </si>
  <si>
    <t>จัดซื้อวัสดุตามความเหมาะสม</t>
  </si>
  <si>
    <t>เบิกตามใบแจ้งหนี้</t>
  </si>
  <si>
    <t xml:space="preserve">เบิกรายเดือนตามจำนวนผู้ต้องหา </t>
  </si>
  <si>
    <t>เบิกตามรายเดือน  ที่ทำงาน</t>
  </si>
  <si>
    <t>ไม่มี</t>
  </si>
  <si>
    <t>ใช้ตามฟรีทการ์ด ที่จัดสรรค</t>
  </si>
  <si>
    <t>เบิกวัสดุสำนักงาน</t>
  </si>
  <si>
    <t>ประจำปีงบประมาณ พ.ศ. 2567 ไตรมาสที่ ......</t>
  </si>
  <si>
    <t>8 เดือน ให้ 66%</t>
  </si>
  <si>
    <t>วัสดุงานบ้าน</t>
  </si>
  <si>
    <t>ชื่อโครงการ/กิจกรรม</t>
  </si>
  <si>
    <t>ค่าตอบแทนนอกเวลาราชการ (OT)</t>
  </si>
  <si>
    <t xml:space="preserve"> เพื่อเพิ่มประสิทธิภาพให้ กับข้าราชการตำรวจ ในการบริการประชาชน และอำนวยความยุติธรรมได้อย่างรวดเร็ว</t>
  </si>
  <si>
    <t>ค่าวัสดุสำนักงาน</t>
  </si>
  <si>
    <t>ค่าน้ำมันรถยนต์ รถจักรยานยนต์</t>
  </si>
  <si>
    <t>ค่าวัสดุจราจร</t>
  </si>
  <si>
    <t xml:space="preserve"> กำหนดมาตรการในการ ประหยัดพลังงาน</t>
  </si>
  <si>
    <t xml:space="preserve"> ความพึงพอใจของผู้เสียหาย พยาน ผู้ต้องหาต่อการดำเนิน มาตรการ คุ้มครองสิทธิ์ ตามหลักมนุษยชนในกระบวนการยุติธรรม</t>
  </si>
  <si>
    <t xml:space="preserve"> การสร้างภาคีเครือข่ายต่อการเข้ามามีส่วนร่วมในกิจกรรมของตำรวจ</t>
  </si>
  <si>
    <t xml:space="preserve"> กำหนดมาตรการในการบังคับใช้กฎหมายในช่วงเทศกาลปีใหม่สงกรานต์</t>
  </si>
  <si>
    <t xml:space="preserve"> นักท่องเที่ยวมีความปลอดภัย ในชีวิตและทรัพย์สิน</t>
  </si>
  <si>
    <t>โครงการตำรวจประสานโรงเรียน
( 1 ตำรวจ 1 โรงเรียน )</t>
  </si>
  <si>
    <t xml:space="preserve"> การสร้างภูมิคุ้มกันในกลุ่มเป้าหมายระดับโรงเรียนประถมศึกษาหรือมัธยมศึกษาหรือเทียบเท่า</t>
  </si>
  <si>
    <t xml:space="preserve">  กำหนดพื้นที่ที่มีการแพร่ระบาดของยาเสพติด เพื่อปิดล้อมตรวจค้น สกัดกั้น ไม่ให้มีการแพร่ระบาดของยาเสพติดในชุมชน</t>
  </si>
  <si>
    <t>โครงการบริหารจัดการสกัดกั้นยาเสพติด (Heart Land)</t>
  </si>
  <si>
    <t xml:space="preserve"> สกัดกั้นและปราบปรามเครือข่ายการค้ายาเสพติดในประเทศและอาชญากรรมข้ามชาติการบริหารจัดการสกัดกั้นยาเสพติดพื้นที่พักคอย</t>
  </si>
  <si>
    <t xml:space="preserve"> ปราบปรามและบังคับใช้กฎหมายในการทำลายโครงสร้างการค้ายาเสพติด กลุ่มผู้มีอิทธิพล ผู้อยู่เบื้องหลัง</t>
  </si>
  <si>
    <t xml:space="preserve"> รักษาความสงบเรียบและความมั่นคงภายในประเทศ</t>
  </si>
  <si>
    <t>ปัญหา/อุปสรรค</t>
  </si>
  <si>
    <t>แผนจัดสรรทั้งปี</t>
  </si>
  <si>
    <t>ภูมิคุ้มกันในกลุ่มเป้าหมายระดับโรงเรียนประถมศึกษาหรือมัธยมศึกษาหรือเทียบเท่า</t>
  </si>
  <si>
    <t>ค่าตอบแทนกลุ่มงานสอบสวน</t>
  </si>
  <si>
    <t>1 ค่าตอบแทนนักจิตวิทยา</t>
  </si>
  <si>
    <t>2 ค่าตอบแทนชันสูตรพลิกศพ</t>
  </si>
  <si>
    <t>3 ค่าส่งหมายเรียกพยาน</t>
  </si>
  <si>
    <t>4 ค่าตอบแทนพยาน</t>
  </si>
  <si>
    <t>ประจำปีงบประมาณ พ.ศ. 2567 ไตรมาสที่ 1-2</t>
  </si>
  <si>
    <t xml:space="preserve"> ข้อมูล ณ วันที่ 31 มีนาคม พ.ศ. 2567</t>
  </si>
  <si>
    <t>อยู่ระหว่างดำเนินกิจกรรม ยังไม่แล้วเสร็จ</t>
  </si>
  <si>
    <t>เบิกตามจำนวนผู้ต้องหา</t>
  </si>
  <si>
    <t>รายงานผลการใช้จ่ายงบประมาณ  สถานีตำรวจภูธรบุ่งคล้า</t>
  </si>
  <si>
    <r>
      <rPr>
        <b/>
        <sz val="16"/>
        <rFont val="Angsana New"/>
        <family val="1"/>
      </rPr>
      <t>โครงการ</t>
    </r>
    <r>
      <rPr>
        <sz val="16"/>
        <rFont val="Angsana New"/>
        <family val="1"/>
      </rPr>
      <t xml:space="preserve"> การบังคับใช้กฎหมายอำนวยความยุติธรรม และบริการประชาชน</t>
    </r>
  </si>
  <si>
    <r>
      <rPr>
        <b/>
        <sz val="16"/>
        <rFont val="Angsana New"/>
        <family val="1"/>
      </rPr>
      <t>กิจกรรม</t>
    </r>
    <r>
      <rPr>
        <sz val="16"/>
        <rFont val="Angsana New"/>
        <family val="1"/>
      </rPr>
      <t xml:space="preserve"> การบังคับใช้กฎหมายและบริการประชาชน  ได้แก่...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</si>
  <si>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สร้างเครือข่ายการมีส่วนร่วมของประชาชน ในการป้องกันอาชญากรรมระดับตำบล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</si>
  <si>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รณรงค์ป้องกัน และแก้ไขปัญหาอุบัติเหตุทางถนนช่วงเทศกาล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</si>
  <si>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สร้างภูมิคุ้มกันและป้องกันยาเสพติด
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การศึกษาเพื่อต่อต้านการใช้ยาเสพติดในเด็กนักเรียน (ครูตำรวจ D.A.R.E.)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</si>
  <si>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สลายโครงสลายเครือข่ายผู้มีอิทธิพล ที่เกี่ยวข้องกับยาเสพติด</t>
    </r>
  </si>
  <si>
    <r>
      <t xml:space="preserve"> </t>
    </r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บังคับใช้กฏหมาย อำนวยความยุติธรรมและบริการประชาชน
 </t>
    </r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การบังคับใช้กฏหมายและการบริการประชาชนสำหรับเป็นค่าใช้จ่าย ภารกิจงานชุมชนสัมพันธ์</t>
    </r>
  </si>
  <si>
    <t>ใช้ปีงบประมาณ พ.ศ.2566 ไปพลางก่อน</t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</si>
  <si>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การป้องกัน ปราบปราม สืบสวนผู้ผลิตและผู้ค้ายาเสพติด (License Plate)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</si>
  <si>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ปิดล้อมตรวจค้นเป้าหมายยาเสพติดเพื่อป้องกันการแพร่ระบาดของยาเสพติด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</si>
  <si>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ปราบปรามการค้ายาเสพติด</t>
    </r>
  </si>
  <si>
    <r>
      <rPr>
        <b/>
        <sz val="16"/>
        <color theme="1"/>
        <rFont val="Angsana New"/>
        <family val="1"/>
      </rPr>
      <t>โครงการ</t>
    </r>
    <r>
      <rPr>
        <sz val="16"/>
        <color theme="1"/>
        <rFont val="Angsana New"/>
        <family val="1"/>
      </rPr>
      <t xml:space="preserve"> การรักษาความปลอดภัยและให้บริการแก่นักท่องเที่ยว</t>
    </r>
  </si>
  <si>
    <t>ได้รับจัดสรรจาก ตำรวจภูธรจังหวัดบึงกาฬ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</si>
</sst>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 tint="4.9989318521683403E-2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8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28"/>
      <color theme="1"/>
      <name val="Angsana New"/>
      <family val="1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sz val="14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0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quotePrefix="1" applyFont="1" applyBorder="1" applyAlignment="1">
      <alignment horizontal="center" vertical="center"/>
    </xf>
    <xf numFmtId="0" fontId="4" fillId="0" borderId="0" xfId="0" applyFont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0" applyFont="1" applyBorder="1"/>
    <xf numFmtId="0" fontId="2" fillId="0" borderId="9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" fontId="2" fillId="0" borderId="10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vertical="top" wrapText="1"/>
    </xf>
    <xf numFmtId="3" fontId="14" fillId="0" borderId="1" xfId="1" applyNumberFormat="1" applyFont="1" applyFill="1" applyBorder="1" applyAlignment="1">
      <alignment horizontal="right" vertical="top" wrapText="1"/>
    </xf>
    <xf numFmtId="2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 wrapText="1"/>
    </xf>
    <xf numFmtId="3" fontId="14" fillId="0" borderId="1" xfId="0" applyNumberFormat="1" applyFont="1" applyBorder="1" applyAlignment="1">
      <alignment horizontal="center" vertical="top" wrapText="1"/>
    </xf>
    <xf numFmtId="188" fontId="14" fillId="0" borderId="1" xfId="1" applyNumberFormat="1" applyFont="1" applyFill="1" applyBorder="1" applyAlignment="1">
      <alignment horizontal="right" vertical="top" wrapText="1"/>
    </xf>
    <xf numFmtId="188" fontId="14" fillId="0" borderId="1" xfId="1" applyNumberFormat="1" applyFont="1" applyFill="1" applyBorder="1" applyAlignment="1">
      <alignment horizontal="right" vertical="top"/>
    </xf>
    <xf numFmtId="0" fontId="14" fillId="0" borderId="1" xfId="0" applyFont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188" fontId="14" fillId="0" borderId="1" xfId="1" applyNumberFormat="1" applyFont="1" applyBorder="1" applyAlignment="1">
      <alignment horizontal="right" vertical="top"/>
    </xf>
    <xf numFmtId="3" fontId="14" fillId="0" borderId="1" xfId="1" applyNumberFormat="1" applyFont="1" applyBorder="1" applyAlignment="1">
      <alignment vertical="top"/>
    </xf>
    <xf numFmtId="0" fontId="14" fillId="0" borderId="0" xfId="0" applyFont="1" applyAlignment="1">
      <alignment horizontal="center" vertical="top"/>
    </xf>
    <xf numFmtId="187" fontId="14" fillId="0" borderId="0" xfId="1" applyNumberFormat="1" applyFont="1" applyAlignment="1">
      <alignment vertical="top"/>
    </xf>
    <xf numFmtId="187" fontId="14" fillId="0" borderId="0" xfId="1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87" fontId="16" fillId="4" borderId="1" xfId="1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top" wrapText="1"/>
    </xf>
    <xf numFmtId="0" fontId="22" fillId="0" borderId="1" xfId="0" applyFont="1" applyBorder="1" applyAlignment="1">
      <alignment vertical="top" wrapText="1" shrinkToFit="1"/>
    </xf>
    <xf numFmtId="187" fontId="22" fillId="0" borderId="1" xfId="1" applyNumberFormat="1" applyFont="1" applyFill="1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3" fontId="14" fillId="0" borderId="0" xfId="0" applyNumberFormat="1" applyFont="1" applyAlignment="1">
      <alignment horizontal="right" vertical="top" wrapText="1"/>
    </xf>
    <xf numFmtId="3" fontId="14" fillId="0" borderId="0" xfId="1" applyNumberFormat="1" applyFont="1" applyFill="1" applyBorder="1" applyAlignment="1">
      <alignment horizontal="right" vertical="top" wrapText="1"/>
    </xf>
    <xf numFmtId="2" fontId="14" fillId="0" borderId="0" xfId="0" applyNumberFormat="1" applyFont="1" applyAlignment="1">
      <alignment vertical="top"/>
    </xf>
    <xf numFmtId="0" fontId="22" fillId="0" borderId="1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vertical="top"/>
    </xf>
    <xf numFmtId="1" fontId="14" fillId="0" borderId="1" xfId="1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4" fillId="0" borderId="8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 shrinkToFit="1"/>
    </xf>
    <xf numFmtId="0" fontId="18" fillId="0" borderId="12" xfId="0" applyFont="1" applyBorder="1" applyAlignment="1">
      <alignment horizontal="left" vertical="top" wrapText="1" shrinkToFit="1"/>
    </xf>
    <xf numFmtId="0" fontId="18" fillId="0" borderId="9" xfId="0" applyFont="1" applyBorder="1" applyAlignment="1">
      <alignment horizontal="left" vertical="top" wrapText="1" shrinkToFit="1"/>
    </xf>
    <xf numFmtId="0" fontId="14" fillId="0" borderId="1" xfId="0" applyFont="1" applyBorder="1" applyAlignment="1">
      <alignment horizontal="left" vertical="top" wrapText="1"/>
    </xf>
    <xf numFmtId="187" fontId="14" fillId="0" borderId="1" xfId="1" applyNumberFormat="1" applyFont="1" applyFill="1" applyBorder="1" applyAlignment="1">
      <alignment horizontal="left" vertical="top" wrapText="1"/>
    </xf>
    <xf numFmtId="187" fontId="22" fillId="0" borderId="1" xfId="1" applyNumberFormat="1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3" fontId="2" fillId="0" borderId="10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0A5F-8DAF-4EA1-A947-27EEC8B29362}">
  <dimension ref="A1:H54"/>
  <sheetViews>
    <sheetView tabSelected="1" topLeftCell="A31" zoomScale="90" zoomScaleNormal="90" workbookViewId="0">
      <selection activeCell="H38" sqref="H38"/>
    </sheetView>
  </sheetViews>
  <sheetFormatPr defaultColWidth="9.09765625" defaultRowHeight="23.4" x14ac:dyDescent="0.25"/>
  <cols>
    <col min="1" max="1" width="4.5" style="33" customWidth="1"/>
    <col min="2" max="2" width="30.5" style="19" customWidth="1"/>
    <col min="3" max="3" width="22" style="34" customWidth="1"/>
    <col min="4" max="4" width="13.3984375" style="34" customWidth="1"/>
    <col min="5" max="5" width="14.69921875" style="19" customWidth="1"/>
    <col min="6" max="6" width="11.8984375" style="19" customWidth="1"/>
    <col min="7" max="7" width="11" style="19" customWidth="1"/>
    <col min="8" max="8" width="20.5" style="19" customWidth="1"/>
    <col min="9" max="16384" width="9.09765625" style="19"/>
  </cols>
  <sheetData>
    <row r="1" spans="1:8" ht="26.4" x14ac:dyDescent="0.25">
      <c r="A1" s="60" t="s">
        <v>65</v>
      </c>
      <c r="B1" s="60"/>
      <c r="C1" s="60"/>
      <c r="D1" s="60"/>
      <c r="E1" s="60"/>
      <c r="F1" s="60"/>
      <c r="G1" s="60"/>
      <c r="H1" s="60"/>
    </row>
    <row r="2" spans="1:8" ht="26.4" x14ac:dyDescent="0.25">
      <c r="A2" s="60" t="s">
        <v>61</v>
      </c>
      <c r="B2" s="60"/>
      <c r="C2" s="60"/>
      <c r="D2" s="60"/>
      <c r="E2" s="60"/>
      <c r="F2" s="60"/>
      <c r="G2" s="60"/>
      <c r="H2" s="60"/>
    </row>
    <row r="3" spans="1:8" ht="26.4" x14ac:dyDescent="0.25">
      <c r="A3" s="61" t="s">
        <v>62</v>
      </c>
      <c r="B3" s="61"/>
      <c r="C3" s="61"/>
      <c r="D3" s="61"/>
      <c r="E3" s="61"/>
      <c r="F3" s="61"/>
      <c r="G3" s="61"/>
      <c r="H3" s="61"/>
    </row>
    <row r="4" spans="1:8" s="20" customFormat="1" ht="54" customHeight="1" x14ac:dyDescent="0.25">
      <c r="A4" s="44" t="s">
        <v>0</v>
      </c>
      <c r="B4" s="45" t="s">
        <v>35</v>
      </c>
      <c r="C4" s="46" t="s">
        <v>2</v>
      </c>
      <c r="D4" s="46" t="s">
        <v>54</v>
      </c>
      <c r="E4" s="47" t="s">
        <v>3</v>
      </c>
      <c r="F4" s="47" t="s">
        <v>4</v>
      </c>
      <c r="G4" s="47" t="s">
        <v>5</v>
      </c>
      <c r="H4" s="47" t="s">
        <v>53</v>
      </c>
    </row>
    <row r="5" spans="1:8" ht="24" customHeight="1" x14ac:dyDescent="0.25">
      <c r="A5" s="62">
        <v>1</v>
      </c>
      <c r="B5" s="71" t="s">
        <v>66</v>
      </c>
      <c r="C5" s="72"/>
      <c r="D5" s="72"/>
      <c r="E5" s="72"/>
      <c r="F5" s="72"/>
      <c r="G5" s="72"/>
      <c r="H5" s="73"/>
    </row>
    <row r="6" spans="1:8" ht="19.8" customHeight="1" x14ac:dyDescent="0.25">
      <c r="A6" s="63"/>
      <c r="B6" s="68" t="s">
        <v>67</v>
      </c>
      <c r="C6" s="69"/>
      <c r="D6" s="69"/>
      <c r="E6" s="69"/>
      <c r="F6" s="69"/>
      <c r="G6" s="69"/>
      <c r="H6" s="70"/>
    </row>
    <row r="7" spans="1:8" ht="36.6" customHeight="1" x14ac:dyDescent="0.25">
      <c r="A7" s="63"/>
      <c r="B7" s="22" t="s">
        <v>36</v>
      </c>
      <c r="C7" s="75" t="s">
        <v>37</v>
      </c>
      <c r="D7" s="23">
        <v>195200</v>
      </c>
      <c r="E7" s="23">
        <f>D7</f>
        <v>195200</v>
      </c>
      <c r="F7" s="23">
        <v>122000</v>
      </c>
      <c r="G7" s="24">
        <f>(F7*100)/E7</f>
        <v>62.5</v>
      </c>
      <c r="H7" s="49" t="s">
        <v>63</v>
      </c>
    </row>
    <row r="8" spans="1:8" ht="39.6" customHeight="1" x14ac:dyDescent="0.25">
      <c r="A8" s="63"/>
      <c r="B8" s="22" t="s">
        <v>9</v>
      </c>
      <c r="C8" s="75"/>
      <c r="D8" s="23">
        <v>53500</v>
      </c>
      <c r="E8" s="23">
        <f>D8</f>
        <v>53500</v>
      </c>
      <c r="F8" s="23">
        <v>39120</v>
      </c>
      <c r="G8" s="24">
        <f t="shared" ref="G8:G31" si="0">(F8*100)/E8</f>
        <v>73.121495327102807</v>
      </c>
      <c r="H8" s="49" t="s">
        <v>63</v>
      </c>
    </row>
    <row r="9" spans="1:8" ht="24" customHeight="1" x14ac:dyDescent="0.25">
      <c r="A9" s="63"/>
      <c r="B9" s="22" t="s">
        <v>10</v>
      </c>
      <c r="C9" s="75"/>
      <c r="D9" s="23">
        <v>10000</v>
      </c>
      <c r="E9" s="23">
        <f>D9</f>
        <v>10000</v>
      </c>
      <c r="F9" s="23">
        <v>10000</v>
      </c>
      <c r="G9" s="24">
        <f t="shared" si="0"/>
        <v>100</v>
      </c>
      <c r="H9" s="21" t="s">
        <v>29</v>
      </c>
    </row>
    <row r="10" spans="1:8" ht="24" customHeight="1" x14ac:dyDescent="0.25">
      <c r="A10" s="63"/>
      <c r="B10" s="22" t="s">
        <v>38</v>
      </c>
      <c r="C10" s="75"/>
      <c r="D10" s="23">
        <v>3900</v>
      </c>
      <c r="E10" s="23">
        <f>D10</f>
        <v>3900</v>
      </c>
      <c r="F10" s="23">
        <v>0</v>
      </c>
      <c r="G10" s="24">
        <f t="shared" si="0"/>
        <v>0</v>
      </c>
      <c r="H10" s="21" t="s">
        <v>29</v>
      </c>
    </row>
    <row r="11" spans="1:8" ht="37.799999999999997" customHeight="1" x14ac:dyDescent="0.25">
      <c r="A11" s="63"/>
      <c r="B11" s="22" t="s">
        <v>39</v>
      </c>
      <c r="C11" s="75"/>
      <c r="D11" s="23">
        <v>333500</v>
      </c>
      <c r="E11" s="23">
        <f>D11</f>
        <v>333500</v>
      </c>
      <c r="F11" s="23">
        <v>226000</v>
      </c>
      <c r="G11" s="24">
        <f t="shared" si="0"/>
        <v>67.766116941529233</v>
      </c>
      <c r="H11" s="49" t="s">
        <v>63</v>
      </c>
    </row>
    <row r="12" spans="1:8" ht="24" customHeight="1" x14ac:dyDescent="0.25">
      <c r="A12" s="63"/>
      <c r="B12" s="22" t="s">
        <v>40</v>
      </c>
      <c r="C12" s="75"/>
      <c r="D12" s="23">
        <v>2800</v>
      </c>
      <c r="E12" s="23">
        <f t="shared" ref="E12:E14" si="1">D12</f>
        <v>2800</v>
      </c>
      <c r="F12" s="23">
        <v>0</v>
      </c>
      <c r="G12" s="24">
        <f t="shared" si="0"/>
        <v>0</v>
      </c>
      <c r="H12" s="21" t="s">
        <v>29</v>
      </c>
    </row>
    <row r="13" spans="1:8" ht="24" customHeight="1" x14ac:dyDescent="0.25">
      <c r="A13" s="63"/>
      <c r="B13" s="22" t="s">
        <v>16</v>
      </c>
      <c r="C13" s="75"/>
      <c r="D13" s="23">
        <v>11100</v>
      </c>
      <c r="E13" s="23">
        <f t="shared" si="1"/>
        <v>11100</v>
      </c>
      <c r="F13" s="23">
        <v>0</v>
      </c>
      <c r="G13" s="24">
        <f t="shared" si="0"/>
        <v>0</v>
      </c>
      <c r="H13" s="21" t="s">
        <v>64</v>
      </c>
    </row>
    <row r="14" spans="1:8" ht="40.200000000000003" customHeight="1" x14ac:dyDescent="0.25">
      <c r="A14" s="63"/>
      <c r="B14" s="22" t="s">
        <v>18</v>
      </c>
      <c r="C14" s="50" t="s">
        <v>41</v>
      </c>
      <c r="D14" s="23">
        <v>36380</v>
      </c>
      <c r="E14" s="23">
        <f t="shared" si="1"/>
        <v>36380</v>
      </c>
      <c r="F14" s="58">
        <v>68112.259999999995</v>
      </c>
      <c r="G14" s="24">
        <f t="shared" si="0"/>
        <v>187.22446399120392</v>
      </c>
      <c r="H14" s="49" t="s">
        <v>63</v>
      </c>
    </row>
    <row r="15" spans="1:8" ht="22.2" customHeight="1" x14ac:dyDescent="0.25">
      <c r="A15" s="63"/>
      <c r="B15" s="65" t="s">
        <v>56</v>
      </c>
      <c r="C15" s="66"/>
      <c r="D15" s="66"/>
      <c r="E15" s="66"/>
      <c r="F15" s="66"/>
      <c r="G15" s="66"/>
      <c r="H15" s="67"/>
    </row>
    <row r="16" spans="1:8" ht="24" customHeight="1" x14ac:dyDescent="0.25">
      <c r="A16" s="63"/>
      <c r="B16" s="22" t="s">
        <v>57</v>
      </c>
      <c r="C16" s="76" t="s">
        <v>42</v>
      </c>
      <c r="D16" s="48">
        <v>2000</v>
      </c>
      <c r="E16" s="23">
        <f t="shared" ref="E16:E19" si="2">D16</f>
        <v>2000</v>
      </c>
      <c r="F16" s="59">
        <v>0</v>
      </c>
      <c r="G16" s="24">
        <f t="shared" si="0"/>
        <v>0</v>
      </c>
      <c r="H16" s="21" t="s">
        <v>29</v>
      </c>
    </row>
    <row r="17" spans="1:8" ht="24" customHeight="1" x14ac:dyDescent="0.25">
      <c r="A17" s="63"/>
      <c r="B17" s="22" t="s">
        <v>58</v>
      </c>
      <c r="C17" s="76"/>
      <c r="D17" s="48">
        <v>12000</v>
      </c>
      <c r="E17" s="23">
        <f t="shared" si="2"/>
        <v>12000</v>
      </c>
      <c r="F17" s="59">
        <v>0</v>
      </c>
      <c r="G17" s="24">
        <f t="shared" si="0"/>
        <v>0</v>
      </c>
      <c r="H17" s="21" t="s">
        <v>29</v>
      </c>
    </row>
    <row r="18" spans="1:8" ht="24" customHeight="1" x14ac:dyDescent="0.25">
      <c r="A18" s="63"/>
      <c r="B18" s="22" t="s">
        <v>59</v>
      </c>
      <c r="C18" s="76"/>
      <c r="D18" s="48">
        <v>500</v>
      </c>
      <c r="E18" s="23">
        <f t="shared" si="2"/>
        <v>500</v>
      </c>
      <c r="F18" s="28">
        <v>400</v>
      </c>
      <c r="G18" s="24">
        <f t="shared" si="0"/>
        <v>80</v>
      </c>
      <c r="H18" s="21" t="s">
        <v>29</v>
      </c>
    </row>
    <row r="19" spans="1:8" ht="25.2" customHeight="1" x14ac:dyDescent="0.25">
      <c r="A19" s="64"/>
      <c r="B19" s="22" t="s">
        <v>60</v>
      </c>
      <c r="C19" s="76"/>
      <c r="D19" s="48">
        <v>9500</v>
      </c>
      <c r="E19" s="23">
        <f t="shared" si="2"/>
        <v>9500</v>
      </c>
      <c r="F19" s="27">
        <v>4500</v>
      </c>
      <c r="G19" s="24">
        <f t="shared" si="0"/>
        <v>47.368421052631582</v>
      </c>
      <c r="H19" s="21" t="s">
        <v>29</v>
      </c>
    </row>
    <row r="20" spans="1:8" ht="70.2" x14ac:dyDescent="0.25">
      <c r="A20" s="29">
        <v>2</v>
      </c>
      <c r="B20" s="25" t="s">
        <v>68</v>
      </c>
      <c r="C20" s="25" t="s">
        <v>43</v>
      </c>
      <c r="D20" s="31">
        <v>15000</v>
      </c>
      <c r="E20" s="23">
        <f>D20</f>
        <v>15000</v>
      </c>
      <c r="F20" s="31">
        <v>8500</v>
      </c>
      <c r="G20" s="24">
        <f t="shared" si="0"/>
        <v>56.666666666666664</v>
      </c>
      <c r="H20" s="22" t="s">
        <v>63</v>
      </c>
    </row>
    <row r="21" spans="1:8" ht="70.2" x14ac:dyDescent="0.25">
      <c r="A21" s="29">
        <v>3</v>
      </c>
      <c r="B21" s="22" t="s">
        <v>69</v>
      </c>
      <c r="C21" s="25" t="s">
        <v>44</v>
      </c>
      <c r="D21" s="26" t="s">
        <v>78</v>
      </c>
      <c r="E21" s="23">
        <v>21000</v>
      </c>
      <c r="F21" s="30">
        <v>21000</v>
      </c>
      <c r="G21" s="24">
        <f t="shared" si="0"/>
        <v>100</v>
      </c>
      <c r="H21" s="21" t="s">
        <v>29</v>
      </c>
    </row>
    <row r="22" spans="1:8" ht="70.2" x14ac:dyDescent="0.25">
      <c r="A22" s="29">
        <v>4</v>
      </c>
      <c r="B22" s="25" t="s">
        <v>77</v>
      </c>
      <c r="C22" s="25" t="s">
        <v>45</v>
      </c>
      <c r="D22" s="30">
        <v>42900</v>
      </c>
      <c r="E22" s="23">
        <f>D22</f>
        <v>42900</v>
      </c>
      <c r="F22" s="30">
        <v>23400</v>
      </c>
      <c r="G22" s="24">
        <f t="shared" si="0"/>
        <v>54.545454545454547</v>
      </c>
      <c r="H22" s="22" t="s">
        <v>63</v>
      </c>
    </row>
    <row r="23" spans="1:8" ht="117" x14ac:dyDescent="0.25">
      <c r="A23" s="29">
        <v>5</v>
      </c>
      <c r="B23" s="22" t="s">
        <v>70</v>
      </c>
      <c r="C23" s="25" t="s">
        <v>55</v>
      </c>
      <c r="D23" s="32">
        <v>23400</v>
      </c>
      <c r="E23" s="23">
        <f>D23</f>
        <v>23400</v>
      </c>
      <c r="F23" s="32">
        <v>23400</v>
      </c>
      <c r="G23" s="24">
        <f t="shared" si="0"/>
        <v>100</v>
      </c>
      <c r="H23" s="21" t="s">
        <v>29</v>
      </c>
    </row>
    <row r="24" spans="1:8" ht="93.6" x14ac:dyDescent="0.25">
      <c r="A24" s="29">
        <v>6</v>
      </c>
      <c r="B24" s="22" t="s">
        <v>46</v>
      </c>
      <c r="C24" s="25" t="s">
        <v>47</v>
      </c>
      <c r="D24" s="30">
        <v>1740</v>
      </c>
      <c r="E24" s="23">
        <f>D24</f>
        <v>1740</v>
      </c>
      <c r="F24" s="30">
        <v>1740</v>
      </c>
      <c r="G24" s="24">
        <f t="shared" si="0"/>
        <v>100</v>
      </c>
      <c r="H24" s="21" t="s">
        <v>29</v>
      </c>
    </row>
    <row r="25" spans="1:8" ht="72" customHeight="1" x14ac:dyDescent="0.25">
      <c r="A25" s="51"/>
      <c r="B25" s="52"/>
      <c r="C25" s="53"/>
      <c r="D25" s="54"/>
      <c r="E25" s="55"/>
      <c r="F25" s="54"/>
      <c r="G25" s="56"/>
    </row>
    <row r="26" spans="1:8" x14ac:dyDescent="0.25">
      <c r="A26" s="62">
        <v>7</v>
      </c>
      <c r="B26" s="65" t="s">
        <v>76</v>
      </c>
      <c r="C26" s="66"/>
      <c r="D26" s="66"/>
      <c r="E26" s="66"/>
      <c r="F26" s="66"/>
      <c r="G26" s="66"/>
      <c r="H26" s="67"/>
    </row>
    <row r="27" spans="1:8" ht="70.2" x14ac:dyDescent="0.25">
      <c r="A27" s="63"/>
      <c r="B27" s="25" t="s">
        <v>75</v>
      </c>
      <c r="C27" s="74" t="s">
        <v>48</v>
      </c>
      <c r="D27" s="26" t="s">
        <v>73</v>
      </c>
      <c r="E27" s="23">
        <v>10000</v>
      </c>
      <c r="F27" s="30">
        <v>10000</v>
      </c>
      <c r="G27" s="24">
        <f t="shared" si="0"/>
        <v>100</v>
      </c>
      <c r="H27" s="21" t="s">
        <v>29</v>
      </c>
    </row>
    <row r="28" spans="1:8" ht="70.2" x14ac:dyDescent="0.25">
      <c r="A28" s="63"/>
      <c r="B28" s="25" t="s">
        <v>74</v>
      </c>
      <c r="C28" s="74"/>
      <c r="D28" s="30">
        <v>81200</v>
      </c>
      <c r="E28" s="23">
        <f>D28</f>
        <v>81200</v>
      </c>
      <c r="F28" s="30">
        <v>68800</v>
      </c>
      <c r="G28" s="24">
        <f t="shared" si="0"/>
        <v>84.729064039408868</v>
      </c>
      <c r="H28" s="22" t="s">
        <v>63</v>
      </c>
    </row>
    <row r="29" spans="1:8" ht="140.4" x14ac:dyDescent="0.25">
      <c r="A29" s="64"/>
      <c r="B29" s="22" t="s">
        <v>49</v>
      </c>
      <c r="C29" s="25" t="s">
        <v>50</v>
      </c>
      <c r="D29" s="30">
        <v>30000</v>
      </c>
      <c r="E29" s="23">
        <f>D29</f>
        <v>30000</v>
      </c>
      <c r="F29" s="30">
        <v>18750</v>
      </c>
      <c r="G29" s="24">
        <f t="shared" si="0"/>
        <v>62.5</v>
      </c>
      <c r="H29" s="22" t="s">
        <v>63</v>
      </c>
    </row>
    <row r="30" spans="1:8" ht="89.25" customHeight="1" x14ac:dyDescent="0.25">
      <c r="A30" s="29">
        <v>8</v>
      </c>
      <c r="B30" s="22" t="s">
        <v>71</v>
      </c>
      <c r="C30" s="57" t="s">
        <v>51</v>
      </c>
      <c r="D30" s="30">
        <v>14000</v>
      </c>
      <c r="E30" s="23">
        <f>D30</f>
        <v>14000</v>
      </c>
      <c r="F30" s="30">
        <v>8750</v>
      </c>
      <c r="G30" s="24">
        <f t="shared" si="0"/>
        <v>62.5</v>
      </c>
      <c r="H30" s="22" t="s">
        <v>63</v>
      </c>
    </row>
    <row r="31" spans="1:8" ht="114" customHeight="1" x14ac:dyDescent="0.25">
      <c r="A31" s="29">
        <v>9</v>
      </c>
      <c r="B31" s="25" t="s">
        <v>72</v>
      </c>
      <c r="C31" s="25" t="s">
        <v>52</v>
      </c>
      <c r="D31" s="30" t="s">
        <v>73</v>
      </c>
      <c r="E31" s="30">
        <v>36000</v>
      </c>
      <c r="F31" s="30">
        <v>30000</v>
      </c>
      <c r="G31" s="24">
        <f t="shared" si="0"/>
        <v>83.333333333333329</v>
      </c>
      <c r="H31" s="22" t="s">
        <v>63</v>
      </c>
    </row>
    <row r="33" spans="1:5" x14ac:dyDescent="0.25">
      <c r="E33" s="33"/>
    </row>
    <row r="34" spans="1:5" ht="30" customHeight="1" x14ac:dyDescent="0.6">
      <c r="D34" s="35"/>
      <c r="E34" s="36"/>
    </row>
    <row r="35" spans="1:5" x14ac:dyDescent="0.25">
      <c r="E35" s="33"/>
    </row>
    <row r="36" spans="1:5" x14ac:dyDescent="0.25">
      <c r="E36" s="33"/>
    </row>
    <row r="44" spans="1:5" ht="40.799999999999997" x14ac:dyDescent="0.4">
      <c r="A44" s="37"/>
      <c r="B44" s="38"/>
      <c r="C44" s="38"/>
      <c r="D44" s="38"/>
    </row>
    <row r="45" spans="1:5" ht="26.4" x14ac:dyDescent="0.4">
      <c r="A45" s="39"/>
      <c r="B45" s="38"/>
      <c r="C45" s="38"/>
      <c r="D45" s="38"/>
    </row>
    <row r="46" spans="1:5" ht="26.4" x14ac:dyDescent="0.4">
      <c r="A46" s="39"/>
      <c r="B46" s="38"/>
      <c r="C46" s="40"/>
      <c r="D46" s="38"/>
    </row>
    <row r="47" spans="1:5" ht="26.4" x14ac:dyDescent="0.4">
      <c r="A47" s="39"/>
      <c r="B47" s="38"/>
      <c r="C47" s="38"/>
      <c r="D47" s="38"/>
    </row>
    <row r="48" spans="1:5" ht="26.4" x14ac:dyDescent="0.4">
      <c r="A48" s="39"/>
      <c r="B48" s="38"/>
      <c r="C48" s="38"/>
      <c r="D48" s="38"/>
    </row>
    <row r="49" spans="1:4" x14ac:dyDescent="0.4">
      <c r="A49" s="41"/>
      <c r="B49" s="38"/>
      <c r="C49" s="38"/>
      <c r="D49" s="38"/>
    </row>
    <row r="50" spans="1:4" ht="26.4" x14ac:dyDescent="0.4">
      <c r="A50" s="39"/>
      <c r="B50" s="42"/>
      <c r="C50" s="38"/>
      <c r="D50" s="38"/>
    </row>
    <row r="51" spans="1:4" ht="26.4" x14ac:dyDescent="0.4">
      <c r="A51" s="39"/>
      <c r="B51" s="38"/>
      <c r="C51" s="38"/>
      <c r="D51" s="38"/>
    </row>
    <row r="52" spans="1:4" x14ac:dyDescent="0.4">
      <c r="A52" s="38"/>
      <c r="B52" s="42"/>
      <c r="C52" s="42"/>
      <c r="D52" s="42"/>
    </row>
    <row r="53" spans="1:4" x14ac:dyDescent="0.25">
      <c r="A53" s="42"/>
      <c r="B53" s="42"/>
      <c r="C53" s="42"/>
      <c r="D53" s="42"/>
    </row>
    <row r="54" spans="1:4" x14ac:dyDescent="0.4">
      <c r="A54" s="38"/>
      <c r="B54" s="38"/>
      <c r="C54" s="38"/>
      <c r="D54" s="43"/>
    </row>
  </sheetData>
  <mergeCells count="13">
    <mergeCell ref="C27:C28"/>
    <mergeCell ref="C7:C13"/>
    <mergeCell ref="C16:C19"/>
    <mergeCell ref="A26:A29"/>
    <mergeCell ref="B26:H26"/>
    <mergeCell ref="A1:H1"/>
    <mergeCell ref="A2:H2"/>
    <mergeCell ref="A3:H3"/>
    <mergeCell ref="A5:A14"/>
    <mergeCell ref="A15:A19"/>
    <mergeCell ref="B15:H15"/>
    <mergeCell ref="B6:H6"/>
    <mergeCell ref="B5:H5"/>
  </mergeCells>
  <printOptions horizontalCentered="1"/>
  <pageMargins left="0.27559055118110237" right="0.23622047244094491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opLeftCell="A13" zoomScale="120" zoomScaleNormal="120" workbookViewId="0">
      <selection activeCell="G20" sqref="G20:H20"/>
    </sheetView>
  </sheetViews>
  <sheetFormatPr defaultRowHeight="13.8" x14ac:dyDescent="0.25"/>
  <cols>
    <col min="1" max="1" width="5.8984375" customWidth="1"/>
    <col min="2" max="2" width="27.09765625" customWidth="1"/>
    <col min="3" max="3" width="13.69921875" customWidth="1"/>
    <col min="4" max="4" width="9.19921875" customWidth="1"/>
    <col min="5" max="5" width="11.69921875" customWidth="1"/>
    <col min="6" max="6" width="9.19921875" customWidth="1"/>
    <col min="7" max="7" width="8.19921875" customWidth="1"/>
    <col min="8" max="8" width="8.5" customWidth="1"/>
    <col min="9" max="9" width="12.3984375" customWidth="1"/>
    <col min="10" max="10" width="19.3984375" customWidth="1"/>
  </cols>
  <sheetData>
    <row r="1" spans="1:11" ht="23.25" customHeight="1" x14ac:dyDescent="0.25">
      <c r="A1" s="99" t="s">
        <v>22</v>
      </c>
      <c r="B1" s="99"/>
      <c r="C1" s="99"/>
      <c r="D1" s="99"/>
      <c r="E1" s="99"/>
      <c r="F1" s="99"/>
      <c r="G1" s="99"/>
      <c r="H1" s="99"/>
      <c r="I1" s="99"/>
      <c r="J1" s="99"/>
    </row>
    <row r="2" spans="1:11" ht="23.25" customHeight="1" x14ac:dyDescent="0.25">
      <c r="A2" s="99" t="s">
        <v>32</v>
      </c>
      <c r="B2" s="99"/>
      <c r="C2" s="99"/>
      <c r="D2" s="99"/>
      <c r="E2" s="99"/>
      <c r="F2" s="99"/>
      <c r="G2" s="99"/>
      <c r="H2" s="99"/>
      <c r="I2" s="99"/>
      <c r="J2" s="99"/>
    </row>
    <row r="3" spans="1:11" ht="24.75" customHeight="1" x14ac:dyDescent="0.25">
      <c r="A3" s="100" t="s">
        <v>23</v>
      </c>
      <c r="B3" s="100"/>
      <c r="C3" s="100"/>
      <c r="D3" s="100"/>
      <c r="E3" s="100"/>
      <c r="F3" s="100"/>
      <c r="G3" s="100"/>
      <c r="H3" s="100"/>
      <c r="I3" s="100"/>
      <c r="J3" s="100"/>
      <c r="K3" t="s">
        <v>33</v>
      </c>
    </row>
    <row r="4" spans="1:11" ht="23.25" customHeight="1" x14ac:dyDescent="0.25">
      <c r="A4" s="104" t="s">
        <v>0</v>
      </c>
      <c r="B4" s="104" t="s">
        <v>7</v>
      </c>
      <c r="C4" s="106" t="s">
        <v>2</v>
      </c>
      <c r="D4" s="107"/>
      <c r="E4" s="106" t="s">
        <v>3</v>
      </c>
      <c r="F4" s="107"/>
      <c r="G4" s="106" t="s">
        <v>4</v>
      </c>
      <c r="H4" s="107"/>
      <c r="I4" s="103" t="s">
        <v>5</v>
      </c>
      <c r="J4" s="101" t="s">
        <v>6</v>
      </c>
    </row>
    <row r="5" spans="1:11" ht="21" customHeight="1" x14ac:dyDescent="0.25">
      <c r="A5" s="105"/>
      <c r="B5" s="105"/>
      <c r="C5" s="108"/>
      <c r="D5" s="109"/>
      <c r="E5" s="108"/>
      <c r="F5" s="109"/>
      <c r="G5" s="108"/>
      <c r="H5" s="109"/>
      <c r="I5" s="103"/>
      <c r="J5" s="102"/>
    </row>
    <row r="6" spans="1:11" ht="24" x14ac:dyDescent="0.65">
      <c r="A6" s="5">
        <v>1</v>
      </c>
      <c r="B6" s="12" t="s">
        <v>20</v>
      </c>
      <c r="C6" s="90"/>
      <c r="D6" s="85"/>
      <c r="E6" s="93"/>
      <c r="F6" s="93"/>
      <c r="G6" s="93"/>
      <c r="H6" s="93"/>
      <c r="I6" s="1"/>
      <c r="J6" s="4"/>
    </row>
    <row r="7" spans="1:11" ht="24" x14ac:dyDescent="0.65">
      <c r="A7" s="5">
        <v>2</v>
      </c>
      <c r="B7" s="12" t="s">
        <v>21</v>
      </c>
      <c r="C7" s="94"/>
      <c r="D7" s="94"/>
      <c r="E7" s="93"/>
      <c r="F7" s="93"/>
      <c r="G7" s="93"/>
      <c r="H7" s="93"/>
      <c r="I7" s="1"/>
      <c r="J7" s="4"/>
    </row>
    <row r="8" spans="1:11" ht="24" x14ac:dyDescent="0.65">
      <c r="A8" s="5">
        <v>3</v>
      </c>
      <c r="B8" s="1" t="s">
        <v>8</v>
      </c>
      <c r="C8" s="95" t="s">
        <v>24</v>
      </c>
      <c r="D8" s="95"/>
      <c r="E8" s="96">
        <v>768000</v>
      </c>
      <c r="F8" s="93"/>
      <c r="G8" s="81">
        <v>492260</v>
      </c>
      <c r="H8" s="82"/>
      <c r="I8" s="5">
        <v>42.31</v>
      </c>
      <c r="J8" s="13" t="s">
        <v>29</v>
      </c>
    </row>
    <row r="9" spans="1:11" ht="21" customHeight="1" x14ac:dyDescent="0.65">
      <c r="A9" s="5">
        <v>4</v>
      </c>
      <c r="B9" s="1" t="s">
        <v>9</v>
      </c>
      <c r="C9" s="95"/>
      <c r="D9" s="95"/>
      <c r="E9" s="96">
        <v>129400</v>
      </c>
      <c r="F9" s="96"/>
      <c r="G9" s="81">
        <v>88138</v>
      </c>
      <c r="H9" s="82"/>
      <c r="I9" s="5">
        <v>44.96</v>
      </c>
      <c r="J9" s="13" t="s">
        <v>29</v>
      </c>
    </row>
    <row r="10" spans="1:11" ht="24" x14ac:dyDescent="0.65">
      <c r="A10" s="5">
        <v>5</v>
      </c>
      <c r="B10" s="1" t="s">
        <v>10</v>
      </c>
      <c r="C10" s="77" t="s">
        <v>31</v>
      </c>
      <c r="D10" s="78"/>
      <c r="E10" s="81">
        <v>37700</v>
      </c>
      <c r="F10" s="85"/>
      <c r="G10" s="90"/>
      <c r="H10" s="85"/>
      <c r="I10" s="5">
        <v>66</v>
      </c>
      <c r="J10" s="13" t="s">
        <v>29</v>
      </c>
    </row>
    <row r="11" spans="1:11" ht="24" x14ac:dyDescent="0.65">
      <c r="A11" s="5">
        <v>6</v>
      </c>
      <c r="B11" s="1" t="s">
        <v>11</v>
      </c>
      <c r="C11" s="77" t="s">
        <v>28</v>
      </c>
      <c r="D11" s="78"/>
      <c r="E11" s="81">
        <v>20100</v>
      </c>
      <c r="F11" s="85"/>
      <c r="G11" s="81">
        <v>20100</v>
      </c>
      <c r="H11" s="82"/>
      <c r="I11" s="5">
        <v>66</v>
      </c>
      <c r="J11" s="13" t="s">
        <v>29</v>
      </c>
    </row>
    <row r="12" spans="1:11" ht="21" customHeight="1" x14ac:dyDescent="0.65">
      <c r="A12" s="5">
        <v>7</v>
      </c>
      <c r="B12" s="1" t="s">
        <v>12</v>
      </c>
      <c r="C12" s="77" t="s">
        <v>25</v>
      </c>
      <c r="D12" s="78"/>
      <c r="E12" s="81">
        <v>14600</v>
      </c>
      <c r="F12" s="85"/>
      <c r="G12" s="81">
        <v>14600</v>
      </c>
      <c r="H12" s="82"/>
      <c r="I12" s="5">
        <v>66</v>
      </c>
      <c r="J12" s="13" t="s">
        <v>29</v>
      </c>
    </row>
    <row r="13" spans="1:11" ht="24" x14ac:dyDescent="0.65">
      <c r="A13" s="7">
        <v>8</v>
      </c>
      <c r="B13" s="6" t="s">
        <v>13</v>
      </c>
      <c r="C13" s="91" t="s">
        <v>30</v>
      </c>
      <c r="D13" s="92"/>
      <c r="E13" s="86">
        <v>1261500</v>
      </c>
      <c r="F13" s="87"/>
      <c r="G13" s="81">
        <v>725216.8</v>
      </c>
      <c r="H13" s="82"/>
      <c r="I13" s="5">
        <v>37.950000000000003</v>
      </c>
      <c r="J13" s="13" t="s">
        <v>29</v>
      </c>
    </row>
    <row r="14" spans="1:11" ht="21" customHeight="1" x14ac:dyDescent="0.65">
      <c r="A14" s="7">
        <v>9</v>
      </c>
      <c r="B14" s="6" t="s">
        <v>14</v>
      </c>
      <c r="C14" s="91" t="s">
        <v>30</v>
      </c>
      <c r="D14" s="92"/>
      <c r="E14" s="88">
        <v>0</v>
      </c>
      <c r="F14" s="89"/>
      <c r="G14" s="90"/>
      <c r="H14" s="85"/>
      <c r="I14" s="5"/>
      <c r="J14" s="8"/>
    </row>
    <row r="15" spans="1:11" ht="24" x14ac:dyDescent="0.65">
      <c r="A15" s="5">
        <v>10</v>
      </c>
      <c r="B15" s="1" t="s">
        <v>15</v>
      </c>
      <c r="C15" s="77" t="s">
        <v>25</v>
      </c>
      <c r="D15" s="78"/>
      <c r="E15" s="81">
        <v>10400</v>
      </c>
      <c r="F15" s="85"/>
      <c r="G15" s="81">
        <v>10400</v>
      </c>
      <c r="H15" s="82"/>
      <c r="I15" s="5">
        <v>66</v>
      </c>
      <c r="J15" s="13" t="s">
        <v>29</v>
      </c>
    </row>
    <row r="16" spans="1:11" ht="24" x14ac:dyDescent="0.65">
      <c r="A16" s="5">
        <v>11</v>
      </c>
      <c r="B16" s="1" t="s">
        <v>16</v>
      </c>
      <c r="C16" s="97" t="s">
        <v>27</v>
      </c>
      <c r="D16" s="98"/>
      <c r="E16" s="81">
        <v>100100</v>
      </c>
      <c r="F16" s="85"/>
      <c r="G16" s="81">
        <v>32850</v>
      </c>
      <c r="H16" s="82"/>
      <c r="I16" s="5">
        <v>21.66</v>
      </c>
      <c r="J16" s="13" t="s">
        <v>29</v>
      </c>
    </row>
    <row r="17" spans="1:10" ht="24" x14ac:dyDescent="0.65">
      <c r="A17" s="5"/>
      <c r="B17" s="1" t="s">
        <v>34</v>
      </c>
      <c r="C17" s="15"/>
      <c r="D17" s="16"/>
      <c r="E17" s="81">
        <v>50056</v>
      </c>
      <c r="F17" s="82"/>
      <c r="G17" s="17"/>
      <c r="H17" s="13"/>
      <c r="I17" s="5"/>
      <c r="J17" s="13"/>
    </row>
    <row r="18" spans="1:10" ht="24" x14ac:dyDescent="0.65">
      <c r="A18" s="5"/>
      <c r="B18" s="18" t="s">
        <v>1</v>
      </c>
      <c r="C18" s="15"/>
      <c r="D18" s="16"/>
      <c r="E18" s="81">
        <f>SUM(E8:F17)</f>
        <v>2391856</v>
      </c>
      <c r="F18" s="82"/>
      <c r="G18" s="17"/>
      <c r="H18" s="13"/>
      <c r="I18" s="5"/>
      <c r="J18" s="13"/>
    </row>
    <row r="19" spans="1:10" ht="24" x14ac:dyDescent="0.65">
      <c r="A19" s="5">
        <v>12</v>
      </c>
      <c r="B19" s="1" t="s">
        <v>17</v>
      </c>
      <c r="C19" s="95"/>
      <c r="D19" s="95"/>
      <c r="E19" s="96">
        <v>2341800</v>
      </c>
      <c r="F19" s="93"/>
      <c r="G19" s="93"/>
      <c r="H19" s="93"/>
      <c r="I19" s="5"/>
      <c r="J19" s="14"/>
    </row>
    <row r="20" spans="1:10" ht="24" x14ac:dyDescent="0.65">
      <c r="A20" s="5">
        <v>13</v>
      </c>
      <c r="B20" s="1" t="s">
        <v>18</v>
      </c>
      <c r="C20" s="77" t="s">
        <v>26</v>
      </c>
      <c r="D20" s="78"/>
      <c r="E20" s="81">
        <v>455200</v>
      </c>
      <c r="F20" s="82"/>
      <c r="G20" s="81">
        <v>404092.24</v>
      </c>
      <c r="H20" s="85"/>
      <c r="I20" s="5">
        <v>59.59</v>
      </c>
      <c r="J20" s="5" t="s">
        <v>29</v>
      </c>
    </row>
    <row r="21" spans="1:10" ht="24" x14ac:dyDescent="0.65">
      <c r="A21" s="5">
        <v>14</v>
      </c>
      <c r="B21" s="1" t="s">
        <v>19</v>
      </c>
      <c r="C21" s="10"/>
      <c r="D21" s="11"/>
      <c r="E21" s="10"/>
      <c r="F21" s="11"/>
      <c r="G21" s="10"/>
      <c r="H21" s="11"/>
      <c r="I21" s="3"/>
      <c r="J21" s="3"/>
    </row>
    <row r="22" spans="1:10" ht="24" x14ac:dyDescent="0.65">
      <c r="A22" s="2" t="s">
        <v>1</v>
      </c>
      <c r="B22" s="3"/>
      <c r="C22" s="79"/>
      <c r="D22" s="80"/>
      <c r="E22" s="83">
        <v>2797000</v>
      </c>
      <c r="F22" s="84"/>
      <c r="G22" s="83">
        <f>SUM(G8:G21)</f>
        <v>1787657.04</v>
      </c>
      <c r="H22" s="84"/>
      <c r="I22" s="3"/>
      <c r="J22" s="3"/>
    </row>
    <row r="25" spans="1:10" ht="24" customHeight="1" x14ac:dyDescent="0.25"/>
    <row r="26" spans="1:10" ht="22.5" customHeight="1" x14ac:dyDescent="0.25"/>
    <row r="27" spans="1:10" ht="24.75" customHeight="1" x14ac:dyDescent="0.25"/>
    <row r="28" spans="1:10" ht="14.25" customHeight="1" x14ac:dyDescent="0.25"/>
    <row r="29" spans="1:10" ht="31.5" customHeight="1" x14ac:dyDescent="0.25"/>
    <row r="30" spans="1:10" ht="21" customHeight="1" x14ac:dyDescent="0.25"/>
    <row r="37" spans="1:10" s="9" customFormat="1" ht="20.25" customHeight="1" x14ac:dyDescent="0.35">
      <c r="A37"/>
      <c r="B37"/>
      <c r="C37"/>
      <c r="D37"/>
      <c r="E37"/>
      <c r="F37"/>
      <c r="G37"/>
      <c r="H37"/>
      <c r="I37"/>
      <c r="J37"/>
    </row>
    <row r="38" spans="1:10" ht="21" customHeight="1" x14ac:dyDescent="0.25"/>
    <row r="45" spans="1:10" ht="14.25" customHeight="1" x14ac:dyDescent="0.25"/>
    <row r="46" spans="1:10" ht="14.25" customHeight="1" x14ac:dyDescent="0.25"/>
    <row r="47" spans="1:10" ht="14.25" customHeight="1" x14ac:dyDescent="0.25"/>
  </sheetData>
  <mergeCells count="54">
    <mergeCell ref="E17:F17"/>
    <mergeCell ref="E18:F18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8:H8"/>
    <mergeCell ref="G9:H9"/>
    <mergeCell ref="G19:H19"/>
    <mergeCell ref="C7:D7"/>
    <mergeCell ref="C8:D8"/>
    <mergeCell ref="C9:D9"/>
    <mergeCell ref="C19:D19"/>
    <mergeCell ref="E19:F19"/>
    <mergeCell ref="E7:F7"/>
    <mergeCell ref="E8:F8"/>
    <mergeCell ref="E9:F9"/>
    <mergeCell ref="C16:D16"/>
    <mergeCell ref="E16:F16"/>
    <mergeCell ref="G16:H16"/>
    <mergeCell ref="C10:D10"/>
    <mergeCell ref="C11:D11"/>
    <mergeCell ref="C12:D12"/>
    <mergeCell ref="C13:D13"/>
    <mergeCell ref="C15:D15"/>
    <mergeCell ref="C14:D14"/>
    <mergeCell ref="E10:F10"/>
    <mergeCell ref="E11:F11"/>
    <mergeCell ref="G10:H10"/>
    <mergeCell ref="G11:H11"/>
    <mergeCell ref="G12:H12"/>
    <mergeCell ref="G13:H13"/>
    <mergeCell ref="G14:H14"/>
    <mergeCell ref="G15:H15"/>
    <mergeCell ref="E12:F12"/>
    <mergeCell ref="E13:F13"/>
    <mergeCell ref="E14:F14"/>
    <mergeCell ref="E15:F15"/>
    <mergeCell ref="C20:D20"/>
    <mergeCell ref="C22:D22"/>
    <mergeCell ref="E20:F20"/>
    <mergeCell ref="E22:F22"/>
    <mergeCell ref="G20:H20"/>
    <mergeCell ref="G22:H2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Sheet2</vt:lpstr>
      <vt:lpstr>Sheet1</vt:lpstr>
      <vt:lpstr>Sheet1!Print_Area</vt:lpstr>
      <vt:lpstr>Sheet1!Print_Titles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อธิวัฒน์ เจริญภูมิ</cp:lastModifiedBy>
  <cp:lastPrinted>2024-04-19T03:58:55Z</cp:lastPrinted>
  <dcterms:created xsi:type="dcterms:W3CDTF">2024-01-10T07:59:11Z</dcterms:created>
  <dcterms:modified xsi:type="dcterms:W3CDTF">2024-04-19T03:59:11Z</dcterms:modified>
</cp:coreProperties>
</file>